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415" windowHeight="15180" activeTab="0"/>
  </bookViews>
  <sheets>
    <sheet name="Anmeldetalon" sheetId="1" r:id="rId1"/>
    <sheet name="Daten" sheetId="2" state="hidden" r:id="rId2"/>
  </sheets>
  <definedNames>
    <definedName name="_Teilerstich">'Daten'!$A$3:$A$50</definedName>
    <definedName name="Liste">'Anmeldetalon'!$Q$34</definedName>
    <definedName name="Teilerstich">'Daten'!$A$2</definedName>
  </definedNames>
  <calcPr fullCalcOnLoad="1"/>
</workbook>
</file>

<file path=xl/sharedStrings.xml><?xml version="1.0" encoding="utf-8"?>
<sst xmlns="http://schemas.openxmlformats.org/spreadsheetml/2006/main" count="50" uniqueCount="41">
  <si>
    <t>Schütze</t>
  </si>
  <si>
    <t>Lizenz Nr.</t>
  </si>
  <si>
    <t>Name</t>
  </si>
  <si>
    <t>Vorname</t>
  </si>
  <si>
    <t>Geb. Datum</t>
  </si>
  <si>
    <t>Übungskehr
5 Schuss</t>
  </si>
  <si>
    <t>Gruppe
8 Schuss</t>
  </si>
  <si>
    <t>Gabenstich
10 Schuss</t>
  </si>
  <si>
    <t>Ehrengaben
5 Schuss</t>
  </si>
  <si>
    <t>Total 
Schüsse</t>
  </si>
  <si>
    <t>PLZ</t>
  </si>
  <si>
    <t>Ort</t>
  </si>
  <si>
    <t>Total Rangeure</t>
  </si>
  <si>
    <t>Adresse des Verantwortlichen</t>
  </si>
  <si>
    <t>Adresse</t>
  </si>
  <si>
    <t>PLZ/Ort</t>
  </si>
  <si>
    <t>Telefon</t>
  </si>
  <si>
    <t>E-Mail</t>
  </si>
  <si>
    <t>anlegen!!!</t>
  </si>
  <si>
    <t>Datum</t>
  </si>
  <si>
    <t>Total Minuten</t>
  </si>
  <si>
    <t>Anmeldetalon bitte mit PC oder Blockschrift ausfüllen</t>
  </si>
  <si>
    <t xml:space="preserve">(bitte alle zutreffenden Felder </t>
  </si>
  <si>
    <t>Unterschrift</t>
  </si>
  <si>
    <t xml:space="preserve"> ausfüllen!!!</t>
  </si>
  <si>
    <t>Verein:</t>
  </si>
  <si>
    <t>Bienenstich
8 Schuss</t>
  </si>
  <si>
    <t>Total Stunden</t>
  </si>
  <si>
    <t>Zeit von bis</t>
  </si>
  <si>
    <r>
      <t xml:space="preserve">Anmeldetalon herunterladen auf: </t>
    </r>
    <r>
      <rPr>
        <u val="single"/>
        <sz val="10"/>
        <color indexed="12"/>
        <rFont val="Arial Narrow"/>
        <family val="2"/>
      </rPr>
      <t>www.sportschuetzen-dettighofen.ch</t>
    </r>
  </si>
  <si>
    <r>
      <t xml:space="preserve">Rangeure sind auf unserer Hompage: </t>
    </r>
    <r>
      <rPr>
        <u val="single"/>
        <sz val="10"/>
        <color indexed="12"/>
        <rFont val="Arial Narrow"/>
        <family val="2"/>
      </rPr>
      <t>www.sportschuetzen-dettighofen.ch</t>
    </r>
    <r>
      <rPr>
        <sz val="10"/>
        <rFont val="Arial Narrow"/>
        <family val="2"/>
      </rPr>
      <t xml:space="preserve"> ersichtlich!</t>
    </r>
  </si>
  <si>
    <r>
      <t xml:space="preserve">Für Einzahlungen benötigen Sie bitte unsere Bankverbindung: Raiffeisenbank Seerücken, 8505 Pfyn: </t>
    </r>
    <r>
      <rPr>
        <b/>
        <sz val="10"/>
        <rFont val="Arial Narrow"/>
        <family val="2"/>
      </rPr>
      <t>Kto Nr. CH38 8140 1000 0006 2820 6 / PC 85-930-3</t>
    </r>
  </si>
  <si>
    <t>1;2;3;4;5;6;7</t>
  </si>
  <si>
    <t xml:space="preserve">gewünschter Schiesstag: zutreffendes bitte mit  </t>
  </si>
  <si>
    <t>Teilerstich
à 2 Schuss</t>
  </si>
  <si>
    <t>1;2;3;4;5;6;7;8;9;10;11;12;13;14;15;16;17;18;19;20;21;22;23;24;25;26;27;28;29;30;31;32;33;34;35;36;37;38;39;40;41;42;43;44;45;46;47;48</t>
  </si>
  <si>
    <t xml:space="preserve">   Anmeldetalon Storenbergschiessen 2018   </t>
  </si>
  <si>
    <t xml:space="preserve">Dettighofen 29. April, 01. / 05. / 06 Mai     </t>
  </si>
  <si>
    <r>
      <t xml:space="preserve">Anmeldung bis 23. April 2018 an: </t>
    </r>
    <r>
      <rPr>
        <sz val="10"/>
        <rFont val="Arial Narrow"/>
        <family val="2"/>
      </rPr>
      <t xml:space="preserve">  </t>
    </r>
    <r>
      <rPr>
        <sz val="4"/>
        <rFont val="Arial Narrow"/>
        <family val="2"/>
      </rPr>
      <t xml:space="preserve">  </t>
    </r>
    <r>
      <rPr>
        <sz val="10"/>
        <rFont val="Arial Narrow"/>
        <family val="2"/>
      </rPr>
      <t>Thomas Mäder, Ifangweg 4, 8508 Unterhörstetten, Natel 079 326 34 75</t>
    </r>
  </si>
  <si>
    <t>E-Mail thomas_maeder@bluewin.ch</t>
  </si>
  <si>
    <r>
      <t>zutreffendes bitte ausfüllen,</t>
    </r>
    <r>
      <rPr>
        <sz val="9.5"/>
        <rFont val="Arial Narrow"/>
        <family val="2"/>
      </rPr>
      <t xml:space="preserve">
</t>
    </r>
    <r>
      <rPr>
        <b/>
        <sz val="9.5"/>
        <rFont val="Arial Narrow"/>
        <family val="2"/>
      </rPr>
      <t>- Anzahl Übungskehr in Zahl eingeben zum Beispiel "1 / 2 / 3 / 4 / 5 / 6"</t>
    </r>
    <r>
      <rPr>
        <sz val="9.5"/>
        <rFont val="Arial Narrow"/>
        <family val="2"/>
      </rPr>
      <t xml:space="preserve">
</t>
    </r>
    <r>
      <rPr>
        <b/>
        <sz val="9.5"/>
        <rFont val="Arial Narrow"/>
        <family val="2"/>
      </rPr>
      <t xml:space="preserve">- Bienenstich, Gruppe mit Buchstaben angeben z.B                             </t>
    </r>
    <r>
      <rPr>
        <b/>
        <sz val="2"/>
        <rFont val="Arial Narrow"/>
        <family val="2"/>
      </rPr>
      <t xml:space="preserve"> </t>
    </r>
    <r>
      <rPr>
        <b/>
        <sz val="9.5"/>
        <rFont val="Arial Narrow"/>
        <family val="2"/>
      </rPr>
      <t xml:space="preserve">          </t>
    </r>
    <r>
      <rPr>
        <b/>
        <sz val="3"/>
        <rFont val="Arial Narrow"/>
        <family val="2"/>
      </rPr>
      <t xml:space="preserve"> </t>
    </r>
    <r>
      <rPr>
        <b/>
        <sz val="9.5"/>
        <rFont val="Arial Narrow"/>
        <family val="2"/>
      </rPr>
      <t xml:space="preserve"> </t>
    </r>
    <r>
      <rPr>
        <b/>
        <sz val="9.5"/>
        <color indexed="10"/>
        <rFont val="Arial Narrow"/>
        <family val="2"/>
      </rPr>
      <t xml:space="preserve">A=Gruppe 1 </t>
    </r>
    <r>
      <rPr>
        <b/>
        <sz val="9.5"/>
        <rFont val="Arial Narrow"/>
        <family val="2"/>
      </rPr>
      <t xml:space="preserve">/ </t>
    </r>
    <r>
      <rPr>
        <b/>
        <sz val="9.5"/>
        <color indexed="17"/>
        <rFont val="Arial Narrow"/>
        <family val="2"/>
      </rPr>
      <t>B=Gruppe 2</t>
    </r>
    <r>
      <rPr>
        <b/>
        <sz val="9.5"/>
        <rFont val="Arial Narrow"/>
        <family val="2"/>
      </rPr>
      <t xml:space="preserve">
- Gaben- und Teilerstich mit Zahl angeben                               </t>
    </r>
    <r>
      <rPr>
        <b/>
        <sz val="9.5"/>
        <color indexed="52"/>
        <rFont val="Arial Narrow"/>
        <family val="2"/>
      </rPr>
      <t>C=Gruppe 3</t>
    </r>
    <r>
      <rPr>
        <b/>
        <sz val="9.5"/>
        <rFont val="Arial Narrow"/>
        <family val="2"/>
      </rPr>
      <t xml:space="preserve"> / </t>
    </r>
    <r>
      <rPr>
        <b/>
        <sz val="9.5"/>
        <color indexed="50"/>
        <rFont val="Arial Narrow"/>
        <family val="2"/>
      </rPr>
      <t>D=Gruppe 4</t>
    </r>
    <r>
      <rPr>
        <b/>
        <sz val="9.5"/>
        <rFont val="Arial Narrow"/>
        <family val="2"/>
      </rPr>
      <t xml:space="preserve"> / Einzelschütze</t>
    </r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</si>
</sst>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[$-807]d/\ mmmm\ yyyy;@"/>
    <numFmt numFmtId="177" formatCode="[$-807]dddd\,\ d\.\ mmmm\ yyyy"/>
  </numFmts>
  <fonts count="63">
    <font>
      <sz val="12"/>
      <name val="Arial Narrow"/>
      <family val="0"/>
    </font>
    <font>
      <sz val="8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i/>
      <u val="single"/>
      <sz val="10"/>
      <name val="Arial Narrow"/>
      <family val="2"/>
    </font>
    <font>
      <i/>
      <sz val="1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u val="single"/>
      <sz val="12"/>
      <color indexed="12"/>
      <name val="Arial Narrow"/>
      <family val="2"/>
    </font>
    <font>
      <b/>
      <u val="single"/>
      <sz val="13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 Narrow"/>
      <family val="2"/>
    </font>
    <font>
      <u val="single"/>
      <sz val="12"/>
      <color indexed="36"/>
      <name val="Arial Narrow"/>
      <family val="2"/>
    </font>
    <font>
      <b/>
      <i/>
      <sz val="13"/>
      <name val="Arial Narrow"/>
      <family val="2"/>
    </font>
    <font>
      <sz val="9.5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sz val="13"/>
      <name val="Arial Narrow"/>
      <family val="2"/>
    </font>
    <font>
      <b/>
      <u val="single"/>
      <sz val="9.5"/>
      <name val="Arial Narrow"/>
      <family val="2"/>
    </font>
    <font>
      <b/>
      <sz val="9.5"/>
      <name val="Arial Narrow"/>
      <family val="2"/>
    </font>
    <font>
      <b/>
      <sz val="9.5"/>
      <color indexed="10"/>
      <name val="Arial Narrow"/>
      <family val="2"/>
    </font>
    <font>
      <b/>
      <sz val="9.5"/>
      <color indexed="17"/>
      <name val="Arial Narrow"/>
      <family val="2"/>
    </font>
    <font>
      <b/>
      <sz val="9.5"/>
      <color indexed="52"/>
      <name val="Arial Narrow"/>
      <family val="2"/>
    </font>
    <font>
      <b/>
      <sz val="3"/>
      <name val="Arial Narrow"/>
      <family val="2"/>
    </font>
    <font>
      <sz val="4"/>
      <name val="Arial Narrow"/>
      <family val="2"/>
    </font>
    <font>
      <b/>
      <sz val="2"/>
      <name val="Arial Narrow"/>
      <family val="2"/>
    </font>
    <font>
      <b/>
      <sz val="9.5"/>
      <color indexed="5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5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6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1" borderId="9" applyNumberFormat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176" fontId="5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6" fillId="0" borderId="1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176" fontId="5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/>
      <protection hidden="1" locked="0"/>
    </xf>
    <xf numFmtId="1" fontId="17" fillId="0" borderId="0" xfId="0" applyNumberFormat="1" applyFont="1" applyFill="1" applyBorder="1" applyAlignment="1" applyProtection="1">
      <alignment horizontal="center"/>
      <protection hidden="1" locked="0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6" fontId="2" fillId="32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 applyProtection="1">
      <alignment horizontal="center" vertical="center"/>
      <protection hidden="1" locked="0"/>
    </xf>
    <xf numFmtId="0" fontId="7" fillId="33" borderId="18" xfId="0" applyFont="1" applyFill="1" applyBorder="1" applyAlignment="1" applyProtection="1">
      <alignment horizontal="center" vertical="center"/>
      <protection hidden="1" locked="0"/>
    </xf>
    <xf numFmtId="0" fontId="7" fillId="33" borderId="18" xfId="0" applyFont="1" applyFill="1" applyBorder="1" applyAlignment="1" applyProtection="1">
      <alignment horizontal="left" vertical="center"/>
      <protection hidden="1" locked="0"/>
    </xf>
    <xf numFmtId="0" fontId="7" fillId="33" borderId="11" xfId="0" applyFont="1" applyFill="1" applyBorder="1" applyAlignment="1" applyProtection="1">
      <alignment horizontal="left" vertical="center"/>
      <protection hidden="1" locked="0"/>
    </xf>
    <xf numFmtId="14" fontId="7" fillId="33" borderId="18" xfId="0" applyNumberFormat="1" applyFont="1" applyFill="1" applyBorder="1" applyAlignment="1" applyProtection="1">
      <alignment horizontal="center" vertical="center"/>
      <protection hidden="1" locked="0"/>
    </xf>
    <xf numFmtId="14" fontId="7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1" xfId="0" applyFont="1" applyFill="1" applyBorder="1" applyAlignment="1">
      <alignment/>
    </xf>
    <xf numFmtId="176" fontId="2" fillId="33" borderId="11" xfId="0" applyNumberFormat="1" applyFont="1" applyFill="1" applyBorder="1" applyAlignment="1" applyProtection="1">
      <alignment horizontal="center" vertical="center"/>
      <protection hidden="1" locked="0"/>
    </xf>
    <xf numFmtId="176" fontId="7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176" fontId="7" fillId="0" borderId="0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0" fontId="0" fillId="0" borderId="23" xfId="0" applyBorder="1" applyAlignment="1">
      <alignment/>
    </xf>
    <xf numFmtId="0" fontId="7" fillId="33" borderId="20" xfId="0" applyFont="1" applyFill="1" applyBorder="1" applyAlignment="1" applyProtection="1">
      <alignment horizontal="left" vertical="center"/>
      <protection hidden="1" locked="0"/>
    </xf>
    <xf numFmtId="0" fontId="8" fillId="33" borderId="22" xfId="0" applyFont="1" applyFill="1" applyBorder="1" applyAlignment="1" applyProtection="1">
      <alignment horizontal="left" vertical="center"/>
      <protection hidden="1" locked="0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33" borderId="21" xfId="0" applyFont="1" applyFill="1" applyBorder="1" applyAlignment="1" applyProtection="1">
      <alignment horizontal="left" vertical="center"/>
      <protection hidden="1" locked="0"/>
    </xf>
    <xf numFmtId="0" fontId="0" fillId="34" borderId="22" xfId="0" applyFill="1" applyBorder="1" applyAlignment="1" applyProtection="1">
      <alignment vertical="center"/>
      <protection hidden="1"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3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14" fillId="0" borderId="0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33" borderId="23" xfId="0" applyFont="1" applyFill="1" applyBorder="1" applyAlignment="1" applyProtection="1">
      <alignment horizontal="left" vertical="center"/>
      <protection hidden="1" locked="0"/>
    </xf>
    <xf numFmtId="0" fontId="10" fillId="33" borderId="12" xfId="0" applyFont="1" applyFill="1" applyBorder="1" applyAlignment="1" applyProtection="1">
      <alignment horizontal="left" vertical="center"/>
      <protection hidden="1" locked="0"/>
    </xf>
    <xf numFmtId="0" fontId="10" fillId="33" borderId="14" xfId="0" applyFont="1" applyFill="1" applyBorder="1" applyAlignment="1" applyProtection="1">
      <alignment horizontal="left" vertical="center"/>
      <protection hidden="1" locked="0"/>
    </xf>
    <xf numFmtId="0" fontId="10" fillId="33" borderId="10" xfId="0" applyFont="1" applyFill="1" applyBorder="1" applyAlignment="1" applyProtection="1">
      <alignment horizontal="left" vertical="center"/>
      <protection hidden="1" locked="0"/>
    </xf>
    <xf numFmtId="0" fontId="10" fillId="33" borderId="0" xfId="0" applyFont="1" applyFill="1" applyBorder="1" applyAlignment="1" applyProtection="1">
      <alignment horizontal="left" vertical="center"/>
      <protection hidden="1" locked="0"/>
    </xf>
    <xf numFmtId="0" fontId="10" fillId="33" borderId="13" xfId="0" applyFont="1" applyFill="1" applyBorder="1" applyAlignment="1" applyProtection="1">
      <alignment horizontal="left" vertical="center"/>
      <protection hidden="1" locked="0"/>
    </xf>
    <xf numFmtId="0" fontId="10" fillId="33" borderId="15" xfId="0" applyFont="1" applyFill="1" applyBorder="1" applyAlignment="1" applyProtection="1">
      <alignment horizontal="left" vertical="center"/>
      <protection hidden="1" locked="0"/>
    </xf>
    <xf numFmtId="0" fontId="10" fillId="33" borderId="16" xfId="0" applyFont="1" applyFill="1" applyBorder="1" applyAlignment="1" applyProtection="1">
      <alignment horizontal="left" vertical="center"/>
      <protection hidden="1" locked="0"/>
    </xf>
    <xf numFmtId="0" fontId="10" fillId="33" borderId="17" xfId="0" applyFont="1" applyFill="1" applyBorder="1" applyAlignment="1" applyProtection="1">
      <alignment horizontal="left" vertical="center"/>
      <protection hidden="1" locked="0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7" fillId="34" borderId="20" xfId="0" applyFont="1" applyFill="1" applyBorder="1" applyAlignment="1" applyProtection="1">
      <alignment horizontal="left" vertical="center"/>
      <protection hidden="1" locked="0"/>
    </xf>
    <xf numFmtId="0" fontId="7" fillId="34" borderId="21" xfId="0" applyFont="1" applyFill="1" applyBorder="1" applyAlignment="1" applyProtection="1">
      <alignment horizontal="left" vertical="center"/>
      <protection hidden="1" locked="0"/>
    </xf>
    <xf numFmtId="0" fontId="0" fillId="35" borderId="24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7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19" fillId="0" borderId="23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14" fontId="7" fillId="33" borderId="20" xfId="0" applyNumberFormat="1" applyFont="1" applyFill="1" applyBorder="1" applyAlignment="1" applyProtection="1">
      <alignment horizontal="left" vertical="center"/>
      <protection hidden="1" locked="0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33" borderId="23" xfId="0" applyFont="1" applyFill="1" applyBorder="1" applyAlignment="1" applyProtection="1">
      <alignment horizontal="left" vertical="center"/>
      <protection hidden="1" locked="0"/>
    </xf>
    <xf numFmtId="0" fontId="8" fillId="33" borderId="14" xfId="0" applyFont="1" applyFill="1" applyBorder="1" applyAlignment="1" applyProtection="1">
      <alignment horizontal="left" vertical="center"/>
      <protection hidden="1" locked="0"/>
    </xf>
    <xf numFmtId="0" fontId="7" fillId="0" borderId="23" xfId="0" applyFont="1" applyBorder="1" applyAlignment="1">
      <alignment horizontal="left" vertical="center"/>
    </xf>
    <xf numFmtId="0" fontId="0" fillId="0" borderId="1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2" fillId="0" borderId="10" xfId="48" applyFont="1" applyBorder="1" applyAlignment="1" applyProtection="1">
      <alignment horizontal="left" vertical="center"/>
      <protection/>
    </xf>
    <xf numFmtId="0" fontId="12" fillId="0" borderId="0" xfId="48" applyFont="1" applyBorder="1" applyAlignment="1" applyProtection="1">
      <alignment horizontal="left" vertical="center"/>
      <protection/>
    </xf>
    <xf numFmtId="0" fontId="0" fillId="0" borderId="12" xfId="0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8"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ill>
        <patternFill>
          <bgColor rgb="FF92D050"/>
        </patternFill>
      </fill>
      <border/>
    </dxf>
    <dxf>
      <fill>
        <patternFill>
          <bgColor theme="3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333375</xdr:colOff>
      <xdr:row>9</xdr:row>
      <xdr:rowOff>9525</xdr:rowOff>
    </xdr:to>
    <xdr:pic>
      <xdr:nvPicPr>
        <xdr:cNvPr id="1" name="Picture 1" descr="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3716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homas_maeder@bluewin.ch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showGridLines="0" tabSelected="1" zoomScalePageLayoutView="0" workbookViewId="0" topLeftCell="A1">
      <selection activeCell="M44" sqref="M44"/>
    </sheetView>
  </sheetViews>
  <sheetFormatPr defaultColWidth="11.421875" defaultRowHeight="15.75"/>
  <cols>
    <col min="1" max="1" width="8.421875" style="1" customWidth="1"/>
    <col min="2" max="2" width="7.421875" style="1" customWidth="1"/>
    <col min="3" max="3" width="10.7109375" style="1" customWidth="1"/>
    <col min="4" max="4" width="13.00390625" style="1" customWidth="1"/>
    <col min="5" max="5" width="8.7109375" style="1" customWidth="1"/>
    <col min="6" max="6" width="5.140625" style="2" customWidth="1"/>
    <col min="7" max="7" width="10.7109375" style="1" customWidth="1"/>
    <col min="8" max="8" width="1.28515625" style="1" customWidth="1"/>
    <col min="9" max="9" width="10.140625" style="1" customWidth="1"/>
    <col min="10" max="10" width="0.9921875" style="1" customWidth="1"/>
    <col min="11" max="11" width="10.140625" style="1" customWidth="1"/>
    <col min="12" max="12" width="0.9921875" style="1" customWidth="1"/>
    <col min="13" max="13" width="10.140625" style="1" customWidth="1"/>
    <col min="14" max="14" width="0.9921875" style="1" customWidth="1"/>
    <col min="15" max="15" width="10.140625" style="1" customWidth="1"/>
    <col min="16" max="16" width="0.9921875" style="1" customWidth="1"/>
    <col min="17" max="17" width="10.140625" style="1" customWidth="1"/>
    <col min="18" max="18" width="0.9921875" style="1" customWidth="1"/>
    <col min="19" max="19" width="10.140625" style="1" customWidth="1"/>
    <col min="20" max="20" width="0.9921875" style="1" customWidth="1"/>
    <col min="21" max="21" width="10.140625" style="1" customWidth="1"/>
    <col min="22" max="16384" width="11.421875" style="1" customWidth="1"/>
  </cols>
  <sheetData>
    <row r="1" spans="1:21" ht="12.75" customHeight="1">
      <c r="A1" s="53"/>
      <c r="B1" s="54"/>
      <c r="C1" s="54"/>
      <c r="D1" s="54"/>
      <c r="E1" s="54"/>
      <c r="F1" s="54"/>
      <c r="G1" s="54"/>
      <c r="H1" s="55"/>
      <c r="I1" s="53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5"/>
    </row>
    <row r="2" spans="1:21" ht="12.75" customHeight="1">
      <c r="A2" s="5"/>
      <c r="B2" s="3"/>
      <c r="C2" s="101" t="s">
        <v>36</v>
      </c>
      <c r="D2" s="101"/>
      <c r="E2" s="101"/>
      <c r="F2" s="101"/>
      <c r="G2" s="101"/>
      <c r="H2" s="102"/>
      <c r="I2" s="79" t="s">
        <v>33</v>
      </c>
      <c r="J2" s="80"/>
      <c r="K2" s="80"/>
      <c r="L2" s="80"/>
      <c r="M2" s="80"/>
      <c r="N2" s="80"/>
      <c r="O2" s="80"/>
      <c r="P2" s="81"/>
      <c r="Q2" s="37"/>
      <c r="R2" s="82" t="s">
        <v>18</v>
      </c>
      <c r="S2" s="83"/>
      <c r="T2" s="83"/>
      <c r="U2" s="84"/>
    </row>
    <row r="3" spans="1:21" ht="12.75" customHeight="1">
      <c r="A3" s="5"/>
      <c r="B3" s="3"/>
      <c r="C3" s="101"/>
      <c r="D3" s="101"/>
      <c r="E3" s="101"/>
      <c r="F3" s="101"/>
      <c r="G3" s="101"/>
      <c r="H3" s="102"/>
      <c r="I3" s="76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8"/>
    </row>
    <row r="4" spans="1:21" ht="5.25" customHeight="1">
      <c r="A4" s="56"/>
      <c r="B4" s="48"/>
      <c r="C4" s="48"/>
      <c r="D4" s="48"/>
      <c r="E4" s="48"/>
      <c r="F4" s="48"/>
      <c r="G4" s="48"/>
      <c r="H4" s="49"/>
      <c r="I4" s="76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8"/>
    </row>
    <row r="5" spans="1:21" ht="12.75" customHeight="1">
      <c r="A5" s="5"/>
      <c r="B5" s="3"/>
      <c r="C5" s="103" t="s">
        <v>37</v>
      </c>
      <c r="D5" s="104"/>
      <c r="E5" s="104"/>
      <c r="F5" s="104"/>
      <c r="G5" s="104"/>
      <c r="H5" s="105"/>
      <c r="I5" s="56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8"/>
    </row>
    <row r="6" spans="1:21" ht="5.25" customHeight="1">
      <c r="A6" s="5"/>
      <c r="B6" s="3"/>
      <c r="C6" s="104"/>
      <c r="D6" s="104"/>
      <c r="E6" s="104"/>
      <c r="F6" s="104"/>
      <c r="G6" s="104"/>
      <c r="H6" s="105"/>
      <c r="I6" s="56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8"/>
    </row>
    <row r="7" spans="1:21" ht="12.75" customHeight="1">
      <c r="A7" s="5"/>
      <c r="B7" s="3"/>
      <c r="C7" s="104"/>
      <c r="D7" s="104"/>
      <c r="E7" s="104"/>
      <c r="F7" s="104"/>
      <c r="G7" s="104"/>
      <c r="H7" s="105"/>
      <c r="I7" s="5"/>
      <c r="J7" s="59">
        <v>43219</v>
      </c>
      <c r="K7" s="59"/>
      <c r="L7" s="60"/>
      <c r="M7" s="46"/>
      <c r="N7" s="4"/>
      <c r="O7" s="29" t="s">
        <v>28</v>
      </c>
      <c r="P7" s="4"/>
      <c r="Q7" s="45"/>
      <c r="R7" s="4"/>
      <c r="S7" s="4"/>
      <c r="T7" s="4"/>
      <c r="U7" s="13"/>
    </row>
    <row r="8" spans="1:21" ht="5.25" customHeight="1">
      <c r="A8" s="56"/>
      <c r="B8" s="48"/>
      <c r="C8" s="48"/>
      <c r="D8" s="48"/>
      <c r="E8" s="48"/>
      <c r="F8" s="48"/>
      <c r="G8" s="48"/>
      <c r="H8" s="49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8"/>
    </row>
    <row r="9" spans="1:21" ht="12.75" customHeight="1">
      <c r="A9" s="47"/>
      <c r="B9" s="48"/>
      <c r="C9" s="48"/>
      <c r="D9" s="48"/>
      <c r="E9" s="48"/>
      <c r="F9" s="48"/>
      <c r="G9" s="48"/>
      <c r="H9" s="49"/>
      <c r="I9" s="56"/>
      <c r="J9" s="57"/>
      <c r="K9" s="57"/>
      <c r="L9" s="57"/>
      <c r="M9" s="57"/>
      <c r="N9" s="57"/>
      <c r="O9" s="28"/>
      <c r="P9" s="4"/>
      <c r="Q9" s="12"/>
      <c r="R9" s="12"/>
      <c r="S9" s="4"/>
      <c r="T9" s="22"/>
      <c r="U9" s="13"/>
    </row>
    <row r="10" spans="1:21" ht="3.75" customHeight="1">
      <c r="A10" s="106"/>
      <c r="B10" s="107"/>
      <c r="C10" s="107"/>
      <c r="D10" s="107"/>
      <c r="E10" s="107"/>
      <c r="F10" s="107"/>
      <c r="G10" s="107"/>
      <c r="H10" s="108"/>
      <c r="I10" s="64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6"/>
    </row>
    <row r="11" spans="1:21" ht="12.75" customHeight="1">
      <c r="A11" s="100"/>
      <c r="B11" s="51"/>
      <c r="C11" s="51"/>
      <c r="D11" s="51"/>
      <c r="E11" s="51"/>
      <c r="F11" s="51"/>
      <c r="G11" s="51"/>
      <c r="H11" s="52"/>
      <c r="I11" s="7"/>
      <c r="J11" s="59">
        <v>43221</v>
      </c>
      <c r="K11" s="59"/>
      <c r="L11" s="60"/>
      <c r="M11" s="45"/>
      <c r="N11" s="4"/>
      <c r="O11" s="29" t="s">
        <v>28</v>
      </c>
      <c r="P11" s="4"/>
      <c r="Q11" s="45"/>
      <c r="R11" s="4"/>
      <c r="S11" s="4"/>
      <c r="T11" s="67"/>
      <c r="U11" s="68"/>
    </row>
    <row r="12" spans="1:21" ht="3.75" customHeight="1">
      <c r="A12" s="121" t="s">
        <v>25</v>
      </c>
      <c r="B12" s="122"/>
      <c r="C12" s="109"/>
      <c r="D12" s="110"/>
      <c r="E12" s="110"/>
      <c r="F12" s="110"/>
      <c r="G12" s="110"/>
      <c r="H12" s="111"/>
      <c r="I12" s="56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8"/>
    </row>
    <row r="13" spans="1:21" ht="12.75" customHeight="1">
      <c r="A13" s="123"/>
      <c r="B13" s="124"/>
      <c r="C13" s="112"/>
      <c r="D13" s="113"/>
      <c r="E13" s="113"/>
      <c r="F13" s="113"/>
      <c r="G13" s="113"/>
      <c r="H13" s="114"/>
      <c r="I13" s="56"/>
      <c r="J13" s="57"/>
      <c r="K13" s="57"/>
      <c r="L13" s="57"/>
      <c r="M13" s="57"/>
      <c r="N13" s="57"/>
      <c r="O13" s="28"/>
      <c r="P13" s="4"/>
      <c r="Q13" s="12"/>
      <c r="R13" s="12"/>
      <c r="S13" s="4"/>
      <c r="T13" s="14"/>
      <c r="U13" s="11"/>
    </row>
    <row r="14" spans="1:21" ht="3.75" customHeight="1">
      <c r="A14" s="125"/>
      <c r="B14" s="126"/>
      <c r="C14" s="115"/>
      <c r="D14" s="116"/>
      <c r="E14" s="116"/>
      <c r="F14" s="116"/>
      <c r="G14" s="116"/>
      <c r="H14" s="117"/>
      <c r="I14" s="56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8"/>
    </row>
    <row r="15" spans="1:21" ht="12.75" customHeight="1">
      <c r="A15" s="50"/>
      <c r="B15" s="51"/>
      <c r="C15" s="51"/>
      <c r="D15" s="51"/>
      <c r="E15" s="51"/>
      <c r="F15" s="51"/>
      <c r="G15" s="51"/>
      <c r="H15" s="52"/>
      <c r="I15" s="7"/>
      <c r="J15" s="59">
        <v>43225</v>
      </c>
      <c r="K15" s="59"/>
      <c r="L15" s="60"/>
      <c r="M15" s="45"/>
      <c r="N15" s="4"/>
      <c r="O15" s="29" t="s">
        <v>28</v>
      </c>
      <c r="P15" s="4"/>
      <c r="Q15" s="45"/>
      <c r="R15" s="4"/>
      <c r="S15" s="4"/>
      <c r="T15" s="67"/>
      <c r="U15" s="68"/>
    </row>
    <row r="16" spans="1:21" ht="3.75" customHeight="1">
      <c r="A16" s="53"/>
      <c r="B16" s="54"/>
      <c r="C16" s="55"/>
      <c r="D16" s="61"/>
      <c r="E16" s="54"/>
      <c r="F16" s="54"/>
      <c r="G16" s="54"/>
      <c r="H16" s="55"/>
      <c r="I16" s="56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8"/>
    </row>
    <row r="17" spans="1:21" ht="12.75" customHeight="1">
      <c r="A17" s="118" t="s">
        <v>13</v>
      </c>
      <c r="B17" s="119"/>
      <c r="C17" s="120"/>
      <c r="D17" s="30" t="s">
        <v>2</v>
      </c>
      <c r="E17" s="62"/>
      <c r="F17" s="69"/>
      <c r="G17" s="69"/>
      <c r="H17" s="70"/>
      <c r="I17" s="56"/>
      <c r="J17" s="57"/>
      <c r="K17" s="57"/>
      <c r="L17" s="57"/>
      <c r="M17" s="57"/>
      <c r="N17" s="57"/>
      <c r="O17" s="28"/>
      <c r="P17" s="4"/>
      <c r="Q17" s="12"/>
      <c r="R17" s="12"/>
      <c r="S17" s="4"/>
      <c r="T17" s="22"/>
      <c r="U17" s="11"/>
    </row>
    <row r="18" spans="1:21" ht="3.75" customHeight="1">
      <c r="A18" s="56"/>
      <c r="B18" s="48"/>
      <c r="C18" s="49"/>
      <c r="D18" s="56"/>
      <c r="E18" s="48"/>
      <c r="F18" s="48"/>
      <c r="G18" s="48"/>
      <c r="H18" s="49"/>
      <c r="I18" s="56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8"/>
    </row>
    <row r="19" spans="1:21" ht="12.75" customHeight="1">
      <c r="A19" s="47"/>
      <c r="B19" s="48"/>
      <c r="C19" s="49"/>
      <c r="D19" s="30" t="s">
        <v>3</v>
      </c>
      <c r="E19" s="62"/>
      <c r="F19" s="69"/>
      <c r="G19" s="69"/>
      <c r="H19" s="70"/>
      <c r="I19" s="7"/>
      <c r="J19" s="59">
        <v>43226</v>
      </c>
      <c r="K19" s="59"/>
      <c r="L19" s="60"/>
      <c r="M19" s="45"/>
      <c r="N19" s="4"/>
      <c r="O19" s="29" t="s">
        <v>28</v>
      </c>
      <c r="P19" s="15"/>
      <c r="Q19" s="45"/>
      <c r="R19" s="22"/>
      <c r="S19" s="22"/>
      <c r="T19" s="22"/>
      <c r="U19" s="10"/>
    </row>
    <row r="20" spans="1:21" ht="3.75" customHeight="1">
      <c r="A20" s="47"/>
      <c r="B20" s="48"/>
      <c r="C20" s="49"/>
      <c r="D20" s="56"/>
      <c r="E20" s="71"/>
      <c r="F20" s="71"/>
      <c r="G20" s="71"/>
      <c r="H20" s="72"/>
      <c r="I20" s="56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8"/>
    </row>
    <row r="21" spans="1:21" ht="12.75" customHeight="1">
      <c r="A21" s="47"/>
      <c r="B21" s="48"/>
      <c r="C21" s="49"/>
      <c r="D21" s="30" t="s">
        <v>14</v>
      </c>
      <c r="E21" s="62"/>
      <c r="F21" s="69"/>
      <c r="G21" s="69"/>
      <c r="H21" s="70"/>
      <c r="I21" s="56"/>
      <c r="J21" s="57"/>
      <c r="K21" s="57"/>
      <c r="L21" s="57"/>
      <c r="M21" s="57"/>
      <c r="N21" s="57"/>
      <c r="O21" s="28"/>
      <c r="P21" s="15"/>
      <c r="Q21" s="12"/>
      <c r="R21" s="12"/>
      <c r="S21" s="22"/>
      <c r="T21" s="22"/>
      <c r="U21" s="10"/>
    </row>
    <row r="22" spans="1:21" ht="3.75" customHeight="1">
      <c r="A22" s="47"/>
      <c r="B22" s="48"/>
      <c r="C22" s="49"/>
      <c r="D22" s="73"/>
      <c r="E22" s="71"/>
      <c r="F22" s="71"/>
      <c r="G22" s="71"/>
      <c r="H22" s="72"/>
      <c r="I22" s="56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/>
    </row>
    <row r="23" spans="1:21" ht="12.75" customHeight="1">
      <c r="A23" s="30" t="s">
        <v>19</v>
      </c>
      <c r="B23" s="153"/>
      <c r="C23" s="69"/>
      <c r="D23" s="30" t="s">
        <v>15</v>
      </c>
      <c r="E23" s="62"/>
      <c r="F23" s="69"/>
      <c r="G23" s="69"/>
      <c r="H23" s="70"/>
      <c r="I23" s="56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8"/>
    </row>
    <row r="24" spans="1:21" ht="3.75" customHeight="1">
      <c r="A24" s="73"/>
      <c r="B24" s="71"/>
      <c r="C24" s="72"/>
      <c r="D24" s="73"/>
      <c r="E24" s="71"/>
      <c r="F24" s="71"/>
      <c r="G24" s="71"/>
      <c r="H24" s="72"/>
      <c r="I24" s="97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9"/>
    </row>
    <row r="25" spans="1:21" ht="12.75" customHeight="1">
      <c r="A25" s="47"/>
      <c r="B25" s="48"/>
      <c r="C25" s="49"/>
      <c r="D25" s="30" t="s">
        <v>16</v>
      </c>
      <c r="E25" s="135"/>
      <c r="F25" s="136"/>
      <c r="G25" s="136"/>
      <c r="H25" s="70"/>
      <c r="I25" s="144" t="s">
        <v>40</v>
      </c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6"/>
    </row>
    <row r="26" spans="1:21" ht="3.75" customHeight="1">
      <c r="A26" s="47"/>
      <c r="B26" s="48"/>
      <c r="C26" s="49"/>
      <c r="D26" s="73"/>
      <c r="E26" s="71"/>
      <c r="F26" s="71"/>
      <c r="G26" s="71"/>
      <c r="H26" s="72"/>
      <c r="I26" s="147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9"/>
    </row>
    <row r="27" spans="1:21" ht="12.75" customHeight="1">
      <c r="A27" s="30" t="s">
        <v>23</v>
      </c>
      <c r="B27" s="62"/>
      <c r="C27" s="69"/>
      <c r="D27" s="30" t="s">
        <v>17</v>
      </c>
      <c r="E27" s="62"/>
      <c r="F27" s="69"/>
      <c r="G27" s="69"/>
      <c r="H27" s="70"/>
      <c r="I27" s="147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9"/>
    </row>
    <row r="28" spans="1:21" ht="12.75" customHeight="1">
      <c r="A28" s="85" t="s">
        <v>22</v>
      </c>
      <c r="B28" s="86"/>
      <c r="C28" s="86"/>
      <c r="D28" s="9"/>
      <c r="E28" s="129" t="s">
        <v>24</v>
      </c>
      <c r="F28" s="130"/>
      <c r="G28" s="130"/>
      <c r="H28" s="131"/>
      <c r="I28" s="147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9"/>
    </row>
    <row r="29" spans="1:21" ht="12.75" customHeight="1">
      <c r="A29" s="87"/>
      <c r="B29" s="88"/>
      <c r="C29" s="88"/>
      <c r="D29" s="44"/>
      <c r="E29" s="132"/>
      <c r="F29" s="132"/>
      <c r="G29" s="132"/>
      <c r="H29" s="133"/>
      <c r="I29" s="150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2"/>
    </row>
    <row r="30" spans="1:21" ht="3.75" customHeight="1">
      <c r="A30" s="87"/>
      <c r="B30" s="88"/>
      <c r="C30" s="88"/>
      <c r="D30" s="137"/>
      <c r="E30" s="132"/>
      <c r="F30" s="132"/>
      <c r="G30" s="132"/>
      <c r="H30" s="133"/>
      <c r="I30" s="53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5"/>
    </row>
    <row r="31" spans="1:21" ht="12.75" customHeight="1">
      <c r="A31" s="89"/>
      <c r="B31" s="90"/>
      <c r="C31" s="90"/>
      <c r="D31" s="138"/>
      <c r="E31" s="134"/>
      <c r="F31" s="134"/>
      <c r="G31" s="134"/>
      <c r="H31" s="134"/>
      <c r="I31" s="91" t="s">
        <v>5</v>
      </c>
      <c r="J31" s="93"/>
      <c r="K31" s="91" t="s">
        <v>6</v>
      </c>
      <c r="L31" s="93"/>
      <c r="M31" s="91" t="s">
        <v>26</v>
      </c>
      <c r="N31" s="93"/>
      <c r="O31" s="91" t="s">
        <v>7</v>
      </c>
      <c r="P31" s="93"/>
      <c r="Q31" s="91" t="s">
        <v>34</v>
      </c>
      <c r="R31" s="23"/>
      <c r="S31" s="95" t="s">
        <v>9</v>
      </c>
      <c r="T31" s="93"/>
      <c r="U31" s="95" t="s">
        <v>12</v>
      </c>
    </row>
    <row r="32" spans="1:21" ht="12.75" customHeight="1">
      <c r="A32" s="31" t="s">
        <v>0</v>
      </c>
      <c r="B32" s="31" t="s">
        <v>1</v>
      </c>
      <c r="C32" s="32" t="s">
        <v>2</v>
      </c>
      <c r="D32" s="32" t="s">
        <v>3</v>
      </c>
      <c r="E32" s="31" t="s">
        <v>4</v>
      </c>
      <c r="F32" s="33" t="s">
        <v>10</v>
      </c>
      <c r="G32" s="139" t="s">
        <v>11</v>
      </c>
      <c r="H32" s="140"/>
      <c r="I32" s="92"/>
      <c r="J32" s="94"/>
      <c r="K32" s="92" t="s">
        <v>6</v>
      </c>
      <c r="L32" s="94"/>
      <c r="M32" s="92" t="s">
        <v>8</v>
      </c>
      <c r="N32" s="94"/>
      <c r="O32" s="92" t="s">
        <v>7</v>
      </c>
      <c r="P32" s="94"/>
      <c r="Q32" s="92" t="s">
        <v>7</v>
      </c>
      <c r="R32" s="24"/>
      <c r="S32" s="96"/>
      <c r="T32" s="94"/>
      <c r="U32" s="96"/>
    </row>
    <row r="33" spans="1:21" ht="3.75" customHeight="1">
      <c r="A33" s="53"/>
      <c r="B33" s="54"/>
      <c r="C33" s="54"/>
      <c r="D33" s="54"/>
      <c r="E33" s="54"/>
      <c r="F33" s="54"/>
      <c r="G33" s="54"/>
      <c r="H33" s="55"/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9"/>
    </row>
    <row r="34" spans="1:21" ht="12.75" customHeight="1">
      <c r="A34" s="34">
        <v>1</v>
      </c>
      <c r="B34" s="38"/>
      <c r="C34" s="41"/>
      <c r="D34" s="41"/>
      <c r="E34" s="43"/>
      <c r="F34" s="38"/>
      <c r="G34" s="62"/>
      <c r="H34" s="63"/>
      <c r="I34" s="38"/>
      <c r="J34" s="6"/>
      <c r="K34" s="38"/>
      <c r="L34" s="6"/>
      <c r="M34" s="38"/>
      <c r="N34" s="6"/>
      <c r="O34" s="38"/>
      <c r="P34" s="6"/>
      <c r="Q34" s="38"/>
      <c r="R34" s="6"/>
      <c r="S34" s="8">
        <f>IF(I34&lt;=6,(I34*5),"")+IF(K34="A",8,IF(K34="c",8,IF(K34="d",8,IF(K34="Einzelschütze",8,IF(K34="b",8,0)))))+IF(M34="a",8,IF(M34="c",8,IF(M34="d",8,IF(M34="Einzelschütze",8,IF(M34="b",8,0)))))+IF(O34=1,10,0)+IF(Q34&lt;=48,(Q34*2),"")</f>
        <v>0</v>
      </c>
      <c r="T34" s="6"/>
      <c r="U34" s="8">
        <f>IF(S34&gt;=1,1,0)+IF(S34&gt;=16,1,0)+IF(S34&gt;=31,1,0)+IF(S34&gt;=46,1,0)+IF(S34&gt;=61,1,0)+IF(S34&gt;=76,1,0)+IF(S34&gt;=91,1,0)+IF(S34&gt;=106,1,0)+IF(S34&gt;=121,1,0)</f>
        <v>0</v>
      </c>
    </row>
    <row r="35" spans="1:21" ht="3.75" customHeight="1">
      <c r="A35" s="141"/>
      <c r="B35" s="142"/>
      <c r="C35" s="142"/>
      <c r="D35" s="142"/>
      <c r="E35" s="142"/>
      <c r="F35" s="142"/>
      <c r="G35" s="142"/>
      <c r="H35" s="143"/>
      <c r="I35" s="47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9"/>
    </row>
    <row r="36" spans="1:21" ht="12.75" customHeight="1">
      <c r="A36" s="34">
        <v>2</v>
      </c>
      <c r="B36" s="38"/>
      <c r="C36" s="41"/>
      <c r="D36" s="41"/>
      <c r="E36" s="43"/>
      <c r="F36" s="38"/>
      <c r="G36" s="62"/>
      <c r="H36" s="63"/>
      <c r="I36" s="38"/>
      <c r="J36" s="6"/>
      <c r="K36" s="38"/>
      <c r="L36" s="6"/>
      <c r="M36" s="38"/>
      <c r="N36" s="6"/>
      <c r="O36" s="38"/>
      <c r="P36" s="6"/>
      <c r="Q36" s="38"/>
      <c r="R36" s="6"/>
      <c r="S36" s="8">
        <f>IF(I36&lt;=6,(I36*5),"")+IF(K36="A",8,IF(K36="c",8,IF(K36="d",8,IF(K36="Einzelschütze",8,IF(K36="b",8,0)))))+IF(M36="a",8,IF(M36="c",8,IF(M36="d",8,IF(M36="Einzelschütze",8,IF(M36="b",8,0)))))+IF(O36=1,10,0)+IF(Q36&lt;=48,(Q36*2),"")</f>
        <v>0</v>
      </c>
      <c r="T36" s="6"/>
      <c r="U36" s="8">
        <f>IF(S36&gt;=1,1,0)+IF(S36&gt;=16,1,0)+IF(S36&gt;=31,1,0)+IF(S36&gt;=46,1,0)+IF(S36&gt;=61,1,0)+IF(S36&gt;=76,1,0)+IF(S36&gt;=91,1,0)+IF(S36&gt;=106,1,0)+IF(S36&gt;=121,1,0)</f>
        <v>0</v>
      </c>
    </row>
    <row r="37" spans="1:21" ht="3.75" customHeight="1">
      <c r="A37" s="82"/>
      <c r="B37" s="127"/>
      <c r="C37" s="127"/>
      <c r="D37" s="127"/>
      <c r="E37" s="127"/>
      <c r="F37" s="127"/>
      <c r="G37" s="127"/>
      <c r="H37" s="128"/>
      <c r="I37" s="47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9"/>
    </row>
    <row r="38" spans="1:21" ht="12.75" customHeight="1">
      <c r="A38" s="34">
        <v>3</v>
      </c>
      <c r="B38" s="38"/>
      <c r="C38" s="41"/>
      <c r="D38" s="41"/>
      <c r="E38" s="43"/>
      <c r="F38" s="38"/>
      <c r="G38" s="62"/>
      <c r="H38" s="63"/>
      <c r="I38" s="38"/>
      <c r="J38" s="25"/>
      <c r="K38" s="38"/>
      <c r="L38" s="25"/>
      <c r="M38" s="38"/>
      <c r="N38" s="25"/>
      <c r="O38" s="38"/>
      <c r="P38" s="25"/>
      <c r="Q38" s="38"/>
      <c r="R38" s="25"/>
      <c r="S38" s="8">
        <f>IF(I38&lt;=6,(I38*5),"")+IF(K38="A",8,IF(K38="c",8,IF(K38="d",8,IF(K38="Einzelschütze",8,IF(K38="b",8,0)))))+IF(M38="a",8,IF(M38="c",8,IF(M38="d",8,IF(M38="Einzelschütze",8,IF(M38="b",8,0)))))+IF(O38=1,10,0)+IF(Q38&lt;=48,(Q38*2),"")</f>
        <v>0</v>
      </c>
      <c r="T38" s="6"/>
      <c r="U38" s="8">
        <f>IF(S38&gt;=1,1,0)+IF(S38&gt;=16,1,0)+IF(S38&gt;=31,1,0)+IF(S38&gt;=46,1,0)+IF(S38&gt;=61,1,0)+IF(S38&gt;=76,1,0)+IF(S38&gt;=91,1,0)+IF(S38&gt;=106,1,0)+IF(S38&gt;=121,1,0)</f>
        <v>0</v>
      </c>
    </row>
    <row r="39" spans="1:21" ht="3.75" customHeight="1">
      <c r="A39" s="82"/>
      <c r="B39" s="127"/>
      <c r="C39" s="127"/>
      <c r="D39" s="127"/>
      <c r="E39" s="127"/>
      <c r="F39" s="127"/>
      <c r="G39" s="127"/>
      <c r="H39" s="128"/>
      <c r="I39" s="47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9"/>
    </row>
    <row r="40" spans="1:21" ht="12.75" customHeight="1">
      <c r="A40" s="34">
        <v>4</v>
      </c>
      <c r="B40" s="38"/>
      <c r="C40" s="41"/>
      <c r="D40" s="41"/>
      <c r="E40" s="43"/>
      <c r="F40" s="38"/>
      <c r="G40" s="62"/>
      <c r="H40" s="63"/>
      <c r="I40" s="38"/>
      <c r="J40" s="6"/>
      <c r="K40" s="38"/>
      <c r="L40" s="25"/>
      <c r="M40" s="38"/>
      <c r="N40" s="6"/>
      <c r="O40" s="38"/>
      <c r="P40" s="6"/>
      <c r="Q40" s="38"/>
      <c r="R40" s="6"/>
      <c r="S40" s="8">
        <f>IF(I40&lt;=6,(I40*5),"")+IF(K40="A",8,IF(K40="c",8,IF(K40="d",8,IF(K40="Einzelschütze",8,IF(K40="b",8,0)))))+IF(M40="a",8,IF(M40="c",8,IF(M40="d",8,IF(M40="Einzelschütze",8,IF(M40="b",8,0)))))+IF(O40=1,10,0)+IF(Q40&lt;=48,(Q40*2),"")</f>
        <v>0</v>
      </c>
      <c r="T40" s="6"/>
      <c r="U40" s="8">
        <f>IF(S40&gt;=1,1,0)+IF(S40&gt;=16,1,0)+IF(S40&gt;=31,1,0)+IF(S40&gt;=46,1,0)+IF(S40&gt;=61,1,0)+IF(S40&gt;=76,1,0)+IF(S40&gt;=91,1,0)+IF(S40&gt;=106,1,0)+IF(S40&gt;=121,1,0)</f>
        <v>0</v>
      </c>
    </row>
    <row r="41" spans="1:21" ht="3.75" customHeight="1">
      <c r="A41" s="82"/>
      <c r="B41" s="127"/>
      <c r="C41" s="127"/>
      <c r="D41" s="127"/>
      <c r="E41" s="127"/>
      <c r="F41" s="127"/>
      <c r="G41" s="127"/>
      <c r="H41" s="128"/>
      <c r="I41" s="47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9"/>
    </row>
    <row r="42" spans="1:21" ht="12.75" customHeight="1">
      <c r="A42" s="34">
        <v>5</v>
      </c>
      <c r="B42" s="38"/>
      <c r="C42" s="41"/>
      <c r="D42" s="41"/>
      <c r="E42" s="43"/>
      <c r="F42" s="38"/>
      <c r="G42" s="62"/>
      <c r="H42" s="63"/>
      <c r="I42" s="38"/>
      <c r="J42" s="25"/>
      <c r="K42" s="38"/>
      <c r="L42" s="25"/>
      <c r="M42" s="38"/>
      <c r="N42" s="25"/>
      <c r="O42" s="38"/>
      <c r="P42" s="25"/>
      <c r="Q42" s="38"/>
      <c r="R42" s="25"/>
      <c r="S42" s="8">
        <f>IF(I42&lt;=6,(I42*5),"")+IF(K42="A",8,IF(K42="c",8,IF(K42="d",8,IF(K42="Einzelschütze",8,IF(K42="b",8,0)))))+IF(M42="a",8,IF(M42="c",8,IF(M42="d",8,IF(M42="Einzelschütze",8,IF(M42="b",8,0)))))+IF(O42=1,10,0)+IF(Q42&lt;=48,(Q42*2),"")</f>
        <v>0</v>
      </c>
      <c r="T42" s="6"/>
      <c r="U42" s="8">
        <f>IF(S42&gt;=1,1,0)+IF(S42&gt;=16,1,0)+IF(S42&gt;=31,1,0)+IF(S42&gt;=46,1,0)+IF(S42&gt;=61,1,0)+IF(S42&gt;=76,1,0)+IF(S42&gt;=91,1,0)+IF(S42&gt;=106,1,0)+IF(S42&gt;=121,1,0)</f>
        <v>0</v>
      </c>
    </row>
    <row r="43" spans="1:21" ht="3.75" customHeight="1">
      <c r="A43" s="141"/>
      <c r="B43" s="142"/>
      <c r="C43" s="142"/>
      <c r="D43" s="142"/>
      <c r="E43" s="142"/>
      <c r="F43" s="142"/>
      <c r="G43" s="142"/>
      <c r="H43" s="143"/>
      <c r="I43" s="47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9"/>
    </row>
    <row r="44" spans="1:21" ht="12.75" customHeight="1">
      <c r="A44" s="34">
        <v>6</v>
      </c>
      <c r="B44" s="38"/>
      <c r="C44" s="41"/>
      <c r="D44" s="41"/>
      <c r="E44" s="43"/>
      <c r="F44" s="38"/>
      <c r="G44" s="62"/>
      <c r="H44" s="63"/>
      <c r="I44" s="38"/>
      <c r="J44" s="25"/>
      <c r="K44" s="38"/>
      <c r="L44" s="25"/>
      <c r="M44" s="38"/>
      <c r="N44" s="25"/>
      <c r="O44" s="38"/>
      <c r="P44" s="25"/>
      <c r="Q44" s="38"/>
      <c r="R44" s="25"/>
      <c r="S44" s="8">
        <f>IF(I44&lt;=6,(I44*5),"")+IF(K44="A",8,IF(K44="c",8,IF(K44="d",8,IF(K44="Einzelschütze",8,IF(K44="b",8,0)))))+IF(M44="a",8,IF(M44="c",8,IF(M44="d",8,IF(M44="Einzelschütze",8,IF(M44="b",8,0)))))+IF(O44=1,10,0)+IF(Q44&lt;=48,(Q44*2),"")</f>
        <v>0</v>
      </c>
      <c r="T44" s="6"/>
      <c r="U44" s="8">
        <f>IF(S44&gt;=1,1,0)+IF(S44&gt;=16,1,0)+IF(S44&gt;=31,1,0)+IF(S44&gt;=46,1,0)+IF(S44&gt;=61,1,0)+IF(S44&gt;=76,1,0)+IF(S44&gt;=91,1,0)+IF(S44&gt;=106,1,0)+IF(S44&gt;=121,1,0)</f>
        <v>0</v>
      </c>
    </row>
    <row r="45" spans="1:21" ht="3.75" customHeight="1">
      <c r="A45" s="82"/>
      <c r="B45" s="127"/>
      <c r="C45" s="127"/>
      <c r="D45" s="127"/>
      <c r="E45" s="127"/>
      <c r="F45" s="127"/>
      <c r="G45" s="127"/>
      <c r="H45" s="128"/>
      <c r="I45" s="47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9"/>
    </row>
    <row r="46" spans="1:21" ht="12.75" customHeight="1">
      <c r="A46" s="34">
        <v>7</v>
      </c>
      <c r="B46" s="38"/>
      <c r="C46" s="41"/>
      <c r="D46" s="41"/>
      <c r="E46" s="43"/>
      <c r="F46" s="38"/>
      <c r="G46" s="62"/>
      <c r="H46" s="63"/>
      <c r="I46" s="38"/>
      <c r="J46" s="25"/>
      <c r="K46" s="38"/>
      <c r="L46" s="25"/>
      <c r="M46" s="38"/>
      <c r="N46" s="25"/>
      <c r="O46" s="38"/>
      <c r="P46" s="25"/>
      <c r="Q46" s="38"/>
      <c r="R46" s="25"/>
      <c r="S46" s="8">
        <f>IF(I46&lt;=6,(I46*5),"")+IF(K46="A",8,IF(K46="c",8,IF(K46="d",8,IF(K46="Einzelschütze",8,IF(K46="b",8,0)))))+IF(M46="a",8,IF(M46="c",8,IF(M46="d",8,IF(M46="Einzelschütze",8,IF(M46="b",8,0)))))+IF(O46=1,10,0)+IF(Q46&lt;=48,(Q46*2),"")</f>
        <v>0</v>
      </c>
      <c r="T46" s="6"/>
      <c r="U46" s="8">
        <f>IF(S46&gt;=1,1,0)+IF(S46&gt;=16,1,0)+IF(S46&gt;=31,1,0)+IF(S46&gt;=46,1,0)+IF(S46&gt;=61,1,0)+IF(S46&gt;=76,1,0)+IF(S46&gt;=91,1,0)+IF(S46&gt;=106,1,0)+IF(S46&gt;=121,1,0)</f>
        <v>0</v>
      </c>
    </row>
    <row r="47" spans="1:21" ht="3.75" customHeight="1">
      <c r="A47" s="82"/>
      <c r="B47" s="127"/>
      <c r="C47" s="127"/>
      <c r="D47" s="127"/>
      <c r="E47" s="127"/>
      <c r="F47" s="127"/>
      <c r="G47" s="127"/>
      <c r="H47" s="128"/>
      <c r="I47" s="47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9"/>
    </row>
    <row r="48" spans="1:21" ht="12.75" customHeight="1">
      <c r="A48" s="34">
        <v>8</v>
      </c>
      <c r="B48" s="38"/>
      <c r="C48" s="41"/>
      <c r="D48" s="41"/>
      <c r="E48" s="43"/>
      <c r="F48" s="38"/>
      <c r="G48" s="62"/>
      <c r="H48" s="63"/>
      <c r="I48" s="38"/>
      <c r="J48" s="25"/>
      <c r="K48" s="38"/>
      <c r="L48" s="25"/>
      <c r="M48" s="38"/>
      <c r="N48" s="25"/>
      <c r="O48" s="38"/>
      <c r="P48" s="25"/>
      <c r="Q48" s="38"/>
      <c r="R48" s="25"/>
      <c r="S48" s="8">
        <f>IF(I48&lt;=6,(I48*5),"")+IF(K48="A",8,IF(K48="c",8,IF(K48="d",8,IF(K48="Einzelschütze",8,IF(K48="b",8,0)))))+IF(M48="a",8,IF(M48="c",8,IF(M48="d",8,IF(M48="Einzelschütze",8,IF(M48="b",8,0)))))+IF(O48=1,10,0)+IF(Q48&lt;=48,(Q48*2),"")</f>
        <v>0</v>
      </c>
      <c r="T48" s="6"/>
      <c r="U48" s="8">
        <f>IF(S48&gt;=1,1,0)+IF(S48&gt;=16,1,0)+IF(S48&gt;=31,1,0)+IF(S48&gt;=46,1,0)+IF(S48&gt;=61,1,0)+IF(S48&gt;=76,1,0)+IF(S48&gt;=91,1,0)+IF(S48&gt;=106,1,0)+IF(S48&gt;=121,1,0)</f>
        <v>0</v>
      </c>
    </row>
    <row r="49" spans="1:21" ht="3.75" customHeight="1">
      <c r="A49" s="82"/>
      <c r="B49" s="127"/>
      <c r="C49" s="127"/>
      <c r="D49" s="127"/>
      <c r="E49" s="127"/>
      <c r="F49" s="127"/>
      <c r="G49" s="127"/>
      <c r="H49" s="128"/>
      <c r="I49" s="47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9"/>
    </row>
    <row r="50" spans="1:21" ht="12.75" customHeight="1">
      <c r="A50" s="34">
        <v>9</v>
      </c>
      <c r="B50" s="38"/>
      <c r="C50" s="41"/>
      <c r="D50" s="41"/>
      <c r="E50" s="43"/>
      <c r="F50" s="38"/>
      <c r="G50" s="62"/>
      <c r="H50" s="63"/>
      <c r="I50" s="38"/>
      <c r="J50" s="25"/>
      <c r="K50" s="38"/>
      <c r="L50" s="25"/>
      <c r="M50" s="38"/>
      <c r="N50" s="25"/>
      <c r="O50" s="38"/>
      <c r="P50" s="25"/>
      <c r="Q50" s="38"/>
      <c r="R50" s="25"/>
      <c r="S50" s="8">
        <f>IF(I50&lt;=6,(I50*5),"")+IF(K50="A",8,IF(K50="c",8,IF(K50="d",8,IF(K50="Einzelschütze",8,IF(K50="b",8,0)))))+IF(M50="a",8,IF(M50="c",8,IF(M50="d",8,IF(M50="Einzelschütze",8,IF(M50="b",8,0)))))+IF(O50=1,10,0)+IF(Q50&lt;=48,(Q50*2),"")</f>
        <v>0</v>
      </c>
      <c r="T50" s="6"/>
      <c r="U50" s="8">
        <f>IF(S50&gt;=1,1,0)+IF(S50&gt;=16,1,0)+IF(S50&gt;=31,1,0)+IF(S50&gt;=46,1,0)+IF(S50&gt;=61,1,0)+IF(S50&gt;=76,1,0)+IF(S50&gt;=91,1,0)+IF(S50&gt;=106,1,0)+IF(S50&gt;=121,1,0)</f>
        <v>0</v>
      </c>
    </row>
    <row r="51" spans="1:21" ht="3.75" customHeight="1">
      <c r="A51" s="82"/>
      <c r="B51" s="127"/>
      <c r="C51" s="127"/>
      <c r="D51" s="127"/>
      <c r="E51" s="127"/>
      <c r="F51" s="127"/>
      <c r="G51" s="127"/>
      <c r="H51" s="128"/>
      <c r="I51" s="47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9"/>
    </row>
    <row r="52" spans="1:21" ht="12.75" customHeight="1">
      <c r="A52" s="35">
        <v>10</v>
      </c>
      <c r="B52" s="39"/>
      <c r="C52" s="40"/>
      <c r="D52" s="40"/>
      <c r="E52" s="42"/>
      <c r="F52" s="39"/>
      <c r="G52" s="156"/>
      <c r="H52" s="157"/>
      <c r="I52" s="38"/>
      <c r="J52" s="25"/>
      <c r="K52" s="39"/>
      <c r="L52" s="25"/>
      <c r="M52" s="39"/>
      <c r="N52" s="25"/>
      <c r="O52" s="39"/>
      <c r="P52" s="25"/>
      <c r="Q52" s="38"/>
      <c r="R52" s="26"/>
      <c r="S52" s="8">
        <f>IF(I52&lt;=6,(I52*5),"")+IF(K52="A",8,IF(K52="c",8,IF(K52="d",8,IF(K52="Einzelschütze",8,IF(K52="b",8,0)))))+IF(M52="a",8,IF(M52="c",8,IF(M52="d",8,IF(M52="Einzelschütze",8,IF(M52="b",8,0)))))+IF(O52=1,10,0)+IF(Q52&lt;=48,(Q52*2),"")</f>
        <v>0</v>
      </c>
      <c r="T52" s="27"/>
      <c r="U52" s="8">
        <f>IF(S52&gt;=1,1,0)+IF(S52&gt;=16,1,0)+IF(S52&gt;=31,1,0)+IF(S52&gt;=46,1,0)+IF(S52&gt;=61,1,0)+IF(S52&gt;=76,1,0)+IF(S52&gt;=91,1,0)+IF(S52&gt;=106,1,0)+IF(S52&gt;=121,1,0)</f>
        <v>0</v>
      </c>
    </row>
    <row r="53" spans="1:21" ht="3.75" customHeight="1">
      <c r="A53" s="158" t="s">
        <v>21</v>
      </c>
      <c r="B53" s="159"/>
      <c r="C53" s="159"/>
      <c r="D53" s="159"/>
      <c r="E53" s="159"/>
      <c r="F53" s="159"/>
      <c r="G53" s="159"/>
      <c r="H53" s="159"/>
      <c r="I53" s="168"/>
      <c r="J53" s="54"/>
      <c r="K53" s="54"/>
      <c r="L53" s="54"/>
      <c r="M53" s="54"/>
      <c r="N53" s="54"/>
      <c r="O53" s="54"/>
      <c r="P53" s="54"/>
      <c r="Q53" s="55"/>
      <c r="R53" s="16"/>
      <c r="S53" s="16"/>
      <c r="T53" s="16"/>
      <c r="U53" s="17"/>
    </row>
    <row r="54" spans="1:21" ht="12.75" customHeight="1">
      <c r="A54" s="160"/>
      <c r="B54" s="161"/>
      <c r="C54" s="161"/>
      <c r="D54" s="161"/>
      <c r="E54" s="161"/>
      <c r="F54" s="161"/>
      <c r="G54" s="161"/>
      <c r="H54" s="161"/>
      <c r="I54" s="107"/>
      <c r="J54" s="107"/>
      <c r="K54" s="107"/>
      <c r="L54" s="107"/>
      <c r="M54" s="107"/>
      <c r="N54" s="107"/>
      <c r="O54" s="107"/>
      <c r="P54" s="107"/>
      <c r="Q54" s="108"/>
      <c r="R54" s="82" t="s">
        <v>12</v>
      </c>
      <c r="S54" s="83"/>
      <c r="T54" s="58"/>
      <c r="U54" s="8">
        <f>U34+U36+U38+U40+U42+U44+U46+U48+U50+U52</f>
        <v>0</v>
      </c>
    </row>
    <row r="55" spans="1:21" ht="3.75" customHeight="1">
      <c r="A55" s="154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48"/>
      <c r="Q55" s="49"/>
      <c r="R55" s="18"/>
      <c r="S55" s="22"/>
      <c r="T55" s="22"/>
      <c r="U55" s="10"/>
    </row>
    <row r="56" spans="1:21" ht="12.75" customHeight="1">
      <c r="A56" s="118" t="s">
        <v>38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48"/>
      <c r="Q56" s="49"/>
      <c r="R56" s="82" t="s">
        <v>20</v>
      </c>
      <c r="S56" s="83"/>
      <c r="T56" s="58"/>
      <c r="U56" s="8">
        <f>U54*15</f>
        <v>0</v>
      </c>
    </row>
    <row r="57" spans="1:21" ht="3.75" customHeight="1">
      <c r="A57" s="154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48"/>
      <c r="Q57" s="49"/>
      <c r="R57" s="18"/>
      <c r="S57" s="22"/>
      <c r="T57" s="22"/>
      <c r="U57" s="10"/>
    </row>
    <row r="58" spans="1:21" ht="12.75" customHeight="1">
      <c r="A58" s="166" t="s">
        <v>39</v>
      </c>
      <c r="B58" s="167"/>
      <c r="C58" s="167"/>
      <c r="D58" s="163" t="s">
        <v>29</v>
      </c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48"/>
      <c r="Q58" s="49"/>
      <c r="R58" s="82" t="s">
        <v>27</v>
      </c>
      <c r="S58" s="83"/>
      <c r="T58" s="58"/>
      <c r="U58" s="8">
        <f>U56/60</f>
        <v>0</v>
      </c>
    </row>
    <row r="59" spans="1:21" ht="3.75" customHeight="1">
      <c r="A59" s="164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48"/>
      <c r="Q59" s="49"/>
      <c r="R59" s="18"/>
      <c r="S59" s="22"/>
      <c r="T59" s="22"/>
      <c r="U59" s="10"/>
    </row>
    <row r="60" spans="1:21" ht="12.75" customHeight="1">
      <c r="A60" s="162" t="s">
        <v>30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48"/>
      <c r="Q60" s="49"/>
      <c r="R60" s="18"/>
      <c r="S60" s="22"/>
      <c r="T60" s="22"/>
      <c r="U60" s="10"/>
    </row>
    <row r="61" spans="1:21" ht="3.7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48"/>
      <c r="Q61" s="49"/>
      <c r="R61" s="18"/>
      <c r="S61" s="22"/>
      <c r="T61" s="22"/>
      <c r="U61" s="10"/>
    </row>
    <row r="62" spans="1:21" ht="12.75" customHeight="1">
      <c r="A62" s="169" t="s">
        <v>31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07"/>
      <c r="Q62" s="108"/>
      <c r="R62" s="19"/>
      <c r="S62" s="20"/>
      <c r="T62" s="20"/>
      <c r="U62" s="21"/>
    </row>
    <row r="63" spans="1:21" ht="3.75" customHeight="1">
      <c r="A63" s="57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</row>
  </sheetData>
  <sheetProtection password="CC7B" sheet="1"/>
  <protectedRanges>
    <protectedRange password="CC7B" sqref="Q34 O23 O21 O17 O13 S17 O9 O7 Q2 O11 O15 O19 Q36 Q38 Q40 Q42 Q44 Q46 Q48 Q50 Q52" name="Bereich2"/>
    <protectedRange password="CC7B" sqref="C12 E17 E19 E21 E23 E25 E27 B27 B23 B34:I34 K34 K36 K38 K40 K42 K44 K46 K48 K50 K52 M52 M50 M48 M46 M44 M42 M40 M38 M36 M34 B36:I36 B38:I38 B40:I40 B42:I42 B44:I44 B46:I46 B48:I48 B50:I50 B52:I52" name="Bereich1"/>
  </protectedRanges>
  <mergeCells count="116">
    <mergeCell ref="A63:U63"/>
    <mergeCell ref="A56:Q56"/>
    <mergeCell ref="A55:Q55"/>
    <mergeCell ref="I53:Q54"/>
    <mergeCell ref="A62:Q62"/>
    <mergeCell ref="A61:Q61"/>
    <mergeCell ref="R54:T54"/>
    <mergeCell ref="R56:T56"/>
    <mergeCell ref="R58:T58"/>
    <mergeCell ref="G50:H50"/>
    <mergeCell ref="A60:Q60"/>
    <mergeCell ref="A59:Q59"/>
    <mergeCell ref="D58:Q58"/>
    <mergeCell ref="A58:C58"/>
    <mergeCell ref="A51:H51"/>
    <mergeCell ref="J7:L7"/>
    <mergeCell ref="A57:Q57"/>
    <mergeCell ref="I49:U49"/>
    <mergeCell ref="G48:H48"/>
    <mergeCell ref="G52:H52"/>
    <mergeCell ref="A53:H54"/>
    <mergeCell ref="I33:U33"/>
    <mergeCell ref="A49:H49"/>
    <mergeCell ref="I43:U43"/>
    <mergeCell ref="I45:U45"/>
    <mergeCell ref="A43:H43"/>
    <mergeCell ref="A45:H45"/>
    <mergeCell ref="A47:H47"/>
    <mergeCell ref="G36:H36"/>
    <mergeCell ref="T11:U11"/>
    <mergeCell ref="I37:U37"/>
    <mergeCell ref="I39:U39"/>
    <mergeCell ref="I47:U47"/>
    <mergeCell ref="B23:C23"/>
    <mergeCell ref="G40:H40"/>
    <mergeCell ref="Q31:Q32"/>
    <mergeCell ref="M31:M32"/>
    <mergeCell ref="I35:U35"/>
    <mergeCell ref="A35:H35"/>
    <mergeCell ref="I31:I32"/>
    <mergeCell ref="I25:U29"/>
    <mergeCell ref="K31:K32"/>
    <mergeCell ref="P31:P32"/>
    <mergeCell ref="A37:H37"/>
    <mergeCell ref="D24:H24"/>
    <mergeCell ref="A39:H39"/>
    <mergeCell ref="G38:H38"/>
    <mergeCell ref="G34:H34"/>
    <mergeCell ref="D30:D31"/>
    <mergeCell ref="G32:H32"/>
    <mergeCell ref="C12:H14"/>
    <mergeCell ref="A17:C17"/>
    <mergeCell ref="G42:H42"/>
    <mergeCell ref="G44:H44"/>
    <mergeCell ref="A18:C22"/>
    <mergeCell ref="A24:C26"/>
    <mergeCell ref="A12:B14"/>
    <mergeCell ref="A41:H41"/>
    <mergeCell ref="E28:H31"/>
    <mergeCell ref="E25:H25"/>
    <mergeCell ref="A1:H1"/>
    <mergeCell ref="A11:H11"/>
    <mergeCell ref="C2:H3"/>
    <mergeCell ref="A4:H4"/>
    <mergeCell ref="C5:H7"/>
    <mergeCell ref="A8:H10"/>
    <mergeCell ref="I17:N17"/>
    <mergeCell ref="N31:N32"/>
    <mergeCell ref="I30:U30"/>
    <mergeCell ref="U31:U32"/>
    <mergeCell ref="S31:S32"/>
    <mergeCell ref="T31:T32"/>
    <mergeCell ref="J31:J32"/>
    <mergeCell ref="L31:L32"/>
    <mergeCell ref="I21:N21"/>
    <mergeCell ref="I24:U24"/>
    <mergeCell ref="E23:H23"/>
    <mergeCell ref="E27:H27"/>
    <mergeCell ref="A28:C31"/>
    <mergeCell ref="A33:H33"/>
    <mergeCell ref="I18:U18"/>
    <mergeCell ref="D26:H26"/>
    <mergeCell ref="B27:C27"/>
    <mergeCell ref="D18:H18"/>
    <mergeCell ref="E21:H21"/>
    <mergeCell ref="O31:O32"/>
    <mergeCell ref="E17:H17"/>
    <mergeCell ref="E19:H19"/>
    <mergeCell ref="D20:H20"/>
    <mergeCell ref="D22:H22"/>
    <mergeCell ref="I1:U1"/>
    <mergeCell ref="I3:U4"/>
    <mergeCell ref="I6:U6"/>
    <mergeCell ref="I2:P2"/>
    <mergeCell ref="I5:U5"/>
    <mergeCell ref="R2:U2"/>
    <mergeCell ref="I8:U8"/>
    <mergeCell ref="I23:U23"/>
    <mergeCell ref="I16:U16"/>
    <mergeCell ref="I10:U10"/>
    <mergeCell ref="I12:U12"/>
    <mergeCell ref="J11:L11"/>
    <mergeCell ref="I14:U14"/>
    <mergeCell ref="J15:L15"/>
    <mergeCell ref="T15:U15"/>
    <mergeCell ref="I22:U22"/>
    <mergeCell ref="I41:U41"/>
    <mergeCell ref="I51:U51"/>
    <mergeCell ref="A15:H15"/>
    <mergeCell ref="A16:C16"/>
    <mergeCell ref="I9:N9"/>
    <mergeCell ref="I13:N13"/>
    <mergeCell ref="I20:U20"/>
    <mergeCell ref="J19:L19"/>
    <mergeCell ref="D16:H16"/>
    <mergeCell ref="G46:H46"/>
  </mergeCells>
  <conditionalFormatting sqref="I34 I36 I38 I40 I42 I44 I46 I48 I50 I52">
    <cfRule type="cellIs" priority="9" dxfId="5" operator="greaterThanOrEqual" stopIfTrue="1">
      <formula>7</formula>
    </cfRule>
  </conditionalFormatting>
  <conditionalFormatting sqref="U34 U54 U56 U44 U46 U36 S34 U38 U58 U50 U40 U42 U48 U52 S36 S38 S40 S42 S44 S46 S48 S50 S52">
    <cfRule type="cellIs" priority="11" dxfId="5" operator="equal" stopIfTrue="1">
      <formula>0</formula>
    </cfRule>
  </conditionalFormatting>
  <conditionalFormatting sqref="K34 K36 K38 K40 K42 K44 K46 K48 K50 K52 M52 M50 M48 M46 M44 M42 M40 M38 M36 M34">
    <cfRule type="cellIs" priority="1" dxfId="2" operator="equal" stopIfTrue="1">
      <formula>"A"</formula>
    </cfRule>
    <cfRule type="cellIs" priority="3" dxfId="1" operator="equal" stopIfTrue="1">
      <formula>"B"</formula>
    </cfRule>
    <cfRule type="cellIs" priority="4" dxfId="0" operator="equal" stopIfTrue="1">
      <formula>"C"</formula>
    </cfRule>
    <cfRule type="cellIs" priority="5" dxfId="6" operator="equal" stopIfTrue="1">
      <formula>"D"</formula>
    </cfRule>
    <cfRule type="cellIs" priority="7" dxfId="7" operator="equal" stopIfTrue="1">
      <formula>"Einzelschütze"</formula>
    </cfRule>
  </conditionalFormatting>
  <dataValidations count="5">
    <dataValidation type="list" allowBlank="1" showInputMessage="1" showErrorMessage="1" errorTitle="Falscheingabe" error="Bitte geben Sie einer der folgenden Werte ein:&#10;A=Gruppe 1&#10;B=Gruppe 2&#10;C=Gruppe 3&#10;E=Einzelschütze" sqref="M34 K36 M36 M38 M40 M42 M44 M46 M48 M50 M52 K52 K50 K48 K46 K44 K42 K40 K38">
      <formula1>"A,B,C,D,Einzelschütze"</formula1>
    </dataValidation>
    <dataValidation type="list" allowBlank="1" showInputMessage="1" showErrorMessage="1" errorTitle="Falscheingabe" error="Bitte nur 1 oder leer eingeben" sqref="O34 O36 O42 O44 O46 O48 O50 O52 O40 O38">
      <formula1>"1"</formula1>
    </dataValidation>
    <dataValidation type="list" allowBlank="1" showInputMessage="1" showErrorMessage="1" sqref="I34 I52 I50 I48 I46 I44 I42 I40 I38 I36">
      <formula1>"1,2,3,4,5,6"</formula1>
    </dataValidation>
    <dataValidation type="list" allowBlank="1" showInputMessage="1" showErrorMessage="1" errorTitle="Falscheingabe" error="Bitte nur 1 oder leer eingeben" sqref="Q34 Q36 Q38 Q40 Q42 Q44 Q46 Q48 Q50 Q52">
      <formula1>_Teilerstich</formula1>
    </dataValidation>
    <dataValidation type="list" allowBlank="1" showInputMessage="1" showErrorMessage="1" errorTitle="Falscheingabe" error="Bitte geben Sie einer der folgenden Werte ein:&#10;A=Gruppe 1&#10;B=Gruppe 2&#10;C=Gruppe 3&#10;E=Einzelschütze" sqref="K34">
      <formula1>"A,B,C,D,Einzelschütze"</formula1>
    </dataValidation>
  </dataValidations>
  <hyperlinks>
    <hyperlink ref="A58:C58" r:id="rId1" display="E-Mail thomas_maeder@bluewin.ch"/>
  </hyperlinks>
  <printOptions/>
  <pageMargins left="0.31496062992125984" right="0" top="0.6692913385826772" bottom="0.1968503937007874" header="0.5118110236220472" footer="0.5118110236220472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0"/>
  <sheetViews>
    <sheetView zoomScalePageLayoutView="0" workbookViewId="0" topLeftCell="A1">
      <selection activeCell="B4" sqref="B4"/>
    </sheetView>
  </sheetViews>
  <sheetFormatPr defaultColWidth="11.421875" defaultRowHeight="15.75"/>
  <sheetData>
    <row r="1" ht="15.75">
      <c r="A1" s="36" t="s">
        <v>32</v>
      </c>
    </row>
    <row r="2" ht="15.75">
      <c r="A2" s="36" t="s">
        <v>35</v>
      </c>
    </row>
    <row r="3" ht="15.75">
      <c r="A3">
        <v>1</v>
      </c>
    </row>
    <row r="4" ht="15.75">
      <c r="A4">
        <v>2</v>
      </c>
    </row>
    <row r="5" ht="15.75">
      <c r="A5">
        <v>3</v>
      </c>
    </row>
    <row r="6" ht="15.75">
      <c r="A6">
        <v>4</v>
      </c>
    </row>
    <row r="7" ht="15.75">
      <c r="A7">
        <v>5</v>
      </c>
    </row>
    <row r="8" ht="15.75">
      <c r="A8">
        <v>6</v>
      </c>
    </row>
    <row r="9" ht="15.75">
      <c r="A9">
        <v>7</v>
      </c>
    </row>
    <row r="10" ht="15.75">
      <c r="A10">
        <v>8</v>
      </c>
    </row>
    <row r="11" ht="15.75">
      <c r="A11">
        <v>9</v>
      </c>
    </row>
    <row r="12" ht="15.75">
      <c r="A12">
        <v>10</v>
      </c>
    </row>
    <row r="13" ht="15.75">
      <c r="A13">
        <v>11</v>
      </c>
    </row>
    <row r="14" ht="15.75">
      <c r="A14">
        <v>12</v>
      </c>
    </row>
    <row r="15" ht="15.75">
      <c r="A15">
        <v>13</v>
      </c>
    </row>
    <row r="16" ht="15.75">
      <c r="A16">
        <v>14</v>
      </c>
    </row>
    <row r="17" ht="15.75">
      <c r="A17">
        <v>15</v>
      </c>
    </row>
    <row r="18" ht="15.75">
      <c r="A18">
        <v>16</v>
      </c>
    </row>
    <row r="19" ht="15.75">
      <c r="A19">
        <v>17</v>
      </c>
    </row>
    <row r="20" ht="15.75">
      <c r="A20">
        <v>18</v>
      </c>
    </row>
    <row r="21" ht="15.75">
      <c r="A21">
        <v>19</v>
      </c>
    </row>
    <row r="22" ht="15.75">
      <c r="A22">
        <v>20</v>
      </c>
    </row>
    <row r="23" ht="15.75">
      <c r="A23">
        <v>21</v>
      </c>
    </row>
    <row r="24" ht="15.75">
      <c r="A24">
        <v>22</v>
      </c>
    </row>
    <row r="25" ht="15.75">
      <c r="A25">
        <v>23</v>
      </c>
    </row>
    <row r="26" ht="15.75">
      <c r="A26">
        <v>24</v>
      </c>
    </row>
    <row r="27" ht="15.75">
      <c r="A27">
        <v>25</v>
      </c>
    </row>
    <row r="28" ht="15.75">
      <c r="A28">
        <v>26</v>
      </c>
    </row>
    <row r="29" ht="15.75">
      <c r="A29">
        <v>27</v>
      </c>
    </row>
    <row r="30" ht="15.75">
      <c r="A30">
        <v>28</v>
      </c>
    </row>
    <row r="31" ht="15.75">
      <c r="A31">
        <v>29</v>
      </c>
    </row>
    <row r="32" ht="15.75">
      <c r="A32">
        <v>30</v>
      </c>
    </row>
    <row r="33" ht="15.75">
      <c r="A33">
        <v>31</v>
      </c>
    </row>
    <row r="34" ht="15.75">
      <c r="A34">
        <v>32</v>
      </c>
    </row>
    <row r="35" ht="15.75">
      <c r="A35">
        <v>33</v>
      </c>
    </row>
    <row r="36" ht="15.75">
      <c r="A36">
        <v>34</v>
      </c>
    </row>
    <row r="37" ht="15.75">
      <c r="A37">
        <v>35</v>
      </c>
    </row>
    <row r="38" ht="15.75">
      <c r="A38">
        <v>36</v>
      </c>
    </row>
    <row r="39" ht="15.75">
      <c r="A39">
        <v>37</v>
      </c>
    </row>
    <row r="40" ht="15.75">
      <c r="A40">
        <v>38</v>
      </c>
    </row>
    <row r="41" ht="15.75">
      <c r="A41">
        <v>39</v>
      </c>
    </row>
    <row r="42" ht="15.75">
      <c r="A42">
        <v>40</v>
      </c>
    </row>
    <row r="43" ht="15.75">
      <c r="A43">
        <v>41</v>
      </c>
    </row>
    <row r="44" ht="15.75">
      <c r="A44">
        <v>42</v>
      </c>
    </row>
    <row r="45" ht="15.75">
      <c r="A45">
        <v>43</v>
      </c>
    </row>
    <row r="46" ht="15.75">
      <c r="A46">
        <v>44</v>
      </c>
    </row>
    <row r="47" ht="15.75">
      <c r="A47">
        <v>45</v>
      </c>
    </row>
    <row r="48" ht="15.75">
      <c r="A48">
        <v>46</v>
      </c>
    </row>
    <row r="49" ht="15.75">
      <c r="A49">
        <v>47</v>
      </c>
    </row>
    <row r="50" ht="15.75">
      <c r="A50">
        <v>48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Remo Schmied</dc:creator>
  <cp:keywords/>
  <dc:description/>
  <cp:lastModifiedBy>Thomas Mäder</cp:lastModifiedBy>
  <cp:lastPrinted>2018-01-31T19:33:03Z</cp:lastPrinted>
  <dcterms:created xsi:type="dcterms:W3CDTF">2007-01-21T17:39:24Z</dcterms:created>
  <dcterms:modified xsi:type="dcterms:W3CDTF">2018-02-28T12:50:04Z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